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F7069D2-E234-470C-BF3B-409D7F02CE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аланс" sheetId="1" r:id="rId1"/>
  </sheets>
  <definedNames>
    <definedName name="ImportRow">Баланс!$A$10:$E$10</definedName>
    <definedName name="OnDate">Баланс!$A$3</definedName>
    <definedName name="Organization">Баланс!$B$4</definedName>
    <definedName name="Period">Баланс!$B$5</definedName>
    <definedName name="_xlnm.Print_Area" localSheetId="0">Баланс!$A$1:$E$145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7" i="1" l="1"/>
  <c r="E102" i="1"/>
  <c r="E112" i="1"/>
  <c r="E98" i="1"/>
  <c r="E74" i="1"/>
  <c r="E57" i="1"/>
  <c r="C39" i="1"/>
  <c r="C75" i="1" s="1"/>
  <c r="E30" i="1"/>
  <c r="E16" i="1"/>
  <c r="E18" i="1" s="1"/>
  <c r="E124" i="1" l="1"/>
  <c r="E125" i="1" s="1"/>
  <c r="E39" i="1"/>
  <c r="E75" i="1"/>
</calcChain>
</file>

<file path=xl/sharedStrings.xml><?xml version="1.0" encoding="utf-8"?>
<sst xmlns="http://schemas.openxmlformats.org/spreadsheetml/2006/main" count="279" uniqueCount="159">
  <si>
    <t>Форма № 1</t>
  </si>
  <si>
    <t>Б А Л А Н С</t>
  </si>
  <si>
    <t>Организация:</t>
  </si>
  <si>
    <t>Узбекистон Республикаси таълимни ривожлантириш республика илмий-методик маркази ДМ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</si>
  <si>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</si>
  <si>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</si>
  <si>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</si>
  <si>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</si>
  <si>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</si>
  <si>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</si>
  <si>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Код строки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</si>
  <si>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</si>
  <si>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</si>
  <si>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</si>
  <si>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</si>
  <si>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</si>
  <si>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</si>
  <si>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</si>
  <si>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</si>
  <si>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</si>
  <si>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</si>
  <si>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</si>
  <si>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</si>
  <si>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</si>
  <si>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</si>
  <si>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</si>
  <si>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</si>
  <si>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</si>
  <si>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</si>
  <si>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</si>
  <si>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</si>
  <si>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</si>
  <si>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</si>
  <si>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</si>
  <si>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</si>
  <si>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</si>
  <si>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</si>
  <si>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</si>
  <si>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</si>
  <si>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</si>
  <si>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</si>
  <si>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</si>
  <si>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</si>
  <si>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</si>
  <si>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</si>
  <si>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</si>
  <si>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</si>
  <si>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</si>
  <si>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</si>
  <si>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</si>
  <si>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</si>
  <si>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</si>
  <si>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</si>
  <si>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</si>
  <si>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</si>
  <si>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</si>
  <si>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</si>
  <si>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</si>
  <si>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</si>
  <si>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100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</si>
  <si>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</si>
  <si>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</si>
  <si>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</si>
  <si>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</si>
  <si>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</si>
  <si>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</si>
  <si>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</si>
  <si>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</si>
  <si>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</si>
  <si>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</si>
  <si>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</si>
  <si>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</si>
  <si>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</si>
  <si>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</si>
  <si>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</si>
  <si>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</si>
  <si>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</si>
  <si>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</si>
  <si>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</si>
  <si>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</si>
  <si>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</si>
  <si>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</si>
  <si>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</si>
  <si>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</si>
  <si>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</si>
  <si>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</si>
  <si>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</si>
  <si>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</si>
  <si>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</si>
  <si>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</si>
  <si>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</si>
  <si>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</si>
  <si>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</si>
  <si>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</si>
  <si>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</si>
  <si>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</si>
  <si>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</si>
  <si>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</si>
  <si>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</si>
  <si>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</si>
  <si>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</si>
  <si>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</si>
  <si>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</si>
  <si>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</si>
  <si>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</si>
  <si>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</si>
  <si>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</si>
  <si>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</si>
  <si>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</si>
  <si>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</si>
  <si>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</si>
  <si>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</si>
  <si>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</si>
  <si>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</si>
  <si>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</si>
  <si>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</si>
  <si>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</si>
  <si>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</si>
  <si>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</si>
  <si>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</si>
  <si>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</si>
  <si>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</si>
  <si>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</si>
  <si>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</si>
  <si>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</si>
  <si>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</si>
  <si>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</si>
  <si>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</si>
  <si>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</si>
  <si>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</si>
  <si>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</si>
  <si>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</si>
  <si>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</si>
  <si>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</si>
  <si>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</si>
  <si>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</si>
  <si>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</si>
  <si>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</si>
  <si>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</si>
  <si>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</si>
  <si>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</si>
  <si>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</si>
  <si>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</si>
  <si>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</si>
  <si>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</si>
  <si>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</si>
  <si>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</si>
  <si>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</si>
  <si>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</si>
  <si>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</si>
  <si>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</si>
  <si>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</si>
  <si>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</si>
  <si>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</si>
  <si>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</si>
  <si>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</si>
  <si>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</si>
  <si>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на 01.06.2024</t>
  </si>
  <si>
    <t>2-квартал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</si>
</sst>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_р_._-;\-* #,##0.0_р_._-;_-* &quot;-&quot;??_р_._-;_-@_-"/>
    <numFmt numFmtId="165" formatCode="_-* #,##0.0_р_._-;\-* #,##0.0_р_._-;_-* &quot; &quot;??_р_._-;_-@_-"/>
    <numFmt numFmtId="166" formatCode="_-* #,##0.0\ _₽_-;\-* #,##0.0\ _₽_-;_-* &quot;-&quot;?\ _₽_-;_-@_-"/>
  </numFmts>
  <fonts count="27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1"/>
      <charset val="204"/>
    </font>
    <font>
      <sz val="11"/>
      <color rgb="FFFF0000"/>
      <name val="Calibri"/>
      <family val="2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3" fillId="0" borderId="0"/>
    <xf numFmtId="0" fontId="6" fillId="2" borderId="0"/>
  </cellStyleXfs>
  <cellXfs count="48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165" fontId="18" fillId="0" borderId="10" xfId="41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left" vertical="center" wrapText="1"/>
    </xf>
    <xf numFmtId="0" fontId="18" fillId="0" borderId="10" xfId="0" applyNumberFormat="1" applyFont="1" applyFill="1" applyBorder="1" applyAlignment="1" applyProtection="1">
      <alignment horizontal="left" vertical="center" wrapText="1"/>
    </xf>
    <xf numFmtId="165" fontId="20" fillId="0" borderId="10" xfId="41" applyNumberFormat="1" applyFont="1" applyFill="1" applyBorder="1" applyAlignment="1" applyProtection="1">
      <alignment horizontal="center" vertical="center"/>
    </xf>
    <xf numFmtId="0" fontId="18" fillId="0" borderId="10" xfId="0" applyNumberFormat="1" applyFont="1" applyFill="1" applyBorder="1" applyAlignment="1" applyProtection="1">
      <alignment horizontal="justify" vertical="center" wrapText="1"/>
    </xf>
    <xf numFmtId="0" fontId="21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Border="1" applyProtection="1"/>
    <xf numFmtId="49" fontId="20" fillId="0" borderId="10" xfId="0" applyNumberFormat="1" applyFont="1" applyFill="1" applyBorder="1" applyAlignment="1" applyProtection="1">
      <alignment horizontal="center" wrapText="1"/>
    </xf>
    <xf numFmtId="49" fontId="18" fillId="0" borderId="10" xfId="0" applyNumberFormat="1" applyFont="1" applyFill="1" applyBorder="1" applyAlignment="1" applyProtection="1">
      <alignment horizontal="center" wrapText="1"/>
    </xf>
    <xf numFmtId="49" fontId="18" fillId="0" borderId="10" xfId="0" applyNumberFormat="1" applyFont="1" applyFill="1" applyBorder="1" applyAlignment="1" applyProtection="1">
      <alignment wrapText="1"/>
    </xf>
    <xf numFmtId="49" fontId="18" fillId="0" borderId="10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Protection="1"/>
    <xf numFmtId="3" fontId="25" fillId="0" borderId="0" xfId="0" applyNumberFormat="1" applyFont="1" applyFill="1" applyBorder="1" applyProtection="1"/>
    <xf numFmtId="4" fontId="0" fillId="0" borderId="0" xfId="0" applyNumberFormat="1" applyFont="1" applyFill="1" applyBorder="1" applyProtection="1"/>
    <xf numFmtId="0" fontId="26" fillId="0" borderId="10" xfId="0" applyNumberFormat="1" applyFont="1" applyFill="1" applyBorder="1" applyAlignment="1" applyProtection="1">
      <alignment horizontal="left" vertical="center" wrapText="1"/>
    </xf>
    <xf numFmtId="49" fontId="26" fillId="0" borderId="10" xfId="0" applyNumberFormat="1" applyFont="1" applyFill="1" applyBorder="1" applyAlignment="1" applyProtection="1">
      <alignment horizontal="center" wrapText="1"/>
    </xf>
    <xf numFmtId="165" fontId="26" fillId="0" borderId="10" xfId="41" applyNumberFormat="1" applyFont="1" applyFill="1" applyBorder="1" applyAlignment="1" applyProtection="1">
      <alignment horizontal="center" vertical="center"/>
    </xf>
    <xf numFmtId="166" fontId="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165" fontId="18" fillId="0" borderId="18" xfId="41" applyNumberFormat="1" applyFont="1" applyFill="1" applyBorder="1" applyAlignment="1" applyProtection="1">
      <alignment horizontal="center" vertical="center"/>
    </xf>
    <xf numFmtId="165" fontId="18" fillId="0" borderId="19" xfId="41" applyNumberFormat="1" applyFont="1" applyFill="1" applyBorder="1" applyAlignment="1" applyProtection="1">
      <alignment horizontal="center" vertical="center"/>
    </xf>
    <xf numFmtId="165" fontId="20" fillId="0" borderId="18" xfId="41" applyNumberFormat="1" applyFont="1" applyFill="1" applyBorder="1" applyAlignment="1" applyProtection="1">
      <alignment horizontal="center" vertical="center"/>
    </xf>
    <xf numFmtId="165" fontId="20" fillId="0" borderId="19" xfId="41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165" fontId="26" fillId="0" borderId="18" xfId="41" applyNumberFormat="1" applyFont="1" applyFill="1" applyBorder="1" applyAlignment="1" applyProtection="1">
      <alignment horizontal="center" vertical="center"/>
    </xf>
    <xf numFmtId="165" fontId="26" fillId="0" borderId="19" xfId="41" applyNumberFormat="1" applyFont="1" applyFill="1" applyBorder="1" applyAlignment="1" applyProtection="1">
      <alignment horizontal="center" vertical="center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5"/>
  <sheetViews>
    <sheetView showGridLines="0" tabSelected="1" showWhiteSpace="0" zoomScaleNormal="100" workbookViewId="0">
      <selection activeCell="E100" sqref="E100"/>
    </sheetView>
  </sheetViews>
  <sheetFormatPr defaultRowHeight="15" customHeight="1" x14ac:dyDescent="0.25"/>
  <cols>
    <col min="1" max="1" width="61.5703125" style="1" customWidth="1"/>
    <col min="2" max="2" width="7.7109375" style="11" customWidth="1"/>
    <col min="3" max="3" width="14" style="2" customWidth="1"/>
    <col min="4" max="4" width="16.7109375" style="3" customWidth="1"/>
    <col min="5" max="5" width="14" style="2" customWidth="1"/>
    <col min="6" max="6" width="12" style="17" bestFit="1" customWidth="1"/>
    <col min="7" max="7" width="16" bestFit="1" customWidth="1"/>
  </cols>
  <sheetData>
    <row r="1" spans="1:6" ht="15" customHeight="1" x14ac:dyDescent="0.25">
      <c r="C1" s="40" t="s">
        <v>0</v>
      </c>
      <c r="D1" s="40"/>
      <c r="E1" s="40"/>
    </row>
    <row r="2" spans="1:6" ht="15" customHeight="1" x14ac:dyDescent="0.25">
      <c r="A2" s="41" t="s">
        <v>1</v>
      </c>
      <c r="B2" s="41"/>
      <c r="C2" s="41"/>
      <c r="D2" s="41"/>
      <c r="E2" s="41"/>
    </row>
    <row r="3" spans="1:6" ht="15" customHeight="1" x14ac:dyDescent="0.25">
      <c r="A3" s="41" t="s">
        <v>157</v>
      </c>
      <c r="B3" s="41"/>
      <c r="C3" s="41"/>
      <c r="D3" s="41"/>
      <c r="E3" s="41"/>
    </row>
    <row r="4" spans="1:6" ht="15" customHeight="1" x14ac:dyDescent="0.25">
      <c r="A4" s="16" t="s">
        <v>2</v>
      </c>
      <c r="B4" s="42" t="s">
        <v>3</v>
      </c>
      <c r="C4" s="42"/>
      <c r="D4" s="42"/>
      <c r="E4" s="42"/>
    </row>
    <row r="5" spans="1:6" ht="15" customHeight="1" x14ac:dyDescent="0.25">
      <c r="A5" s="16" t="s">
        <v>4</v>
      </c>
      <c r="B5" s="43" t="s">
        <v>158</v>
      </c>
      <c r="C5" s="43"/>
      <c r="D5" s="43"/>
      <c r="E5" s="43"/>
    </row>
    <row r="6" spans="1:6" ht="15" customHeight="1" x14ac:dyDescent="0.25">
      <c r="A6" s="16" t="s">
        <v>5</v>
      </c>
      <c r="B6" s="43" t="s">
        <v>6</v>
      </c>
      <c r="C6" s="43"/>
      <c r="D6" s="43"/>
      <c r="E6" s="43"/>
    </row>
    <row r="7" spans="1:6" ht="15" customHeight="1" x14ac:dyDescent="0.25">
      <c r="A7" s="16" t="s">
        <v>7</v>
      </c>
      <c r="B7" s="44"/>
      <c r="C7" s="44"/>
      <c r="D7" s="44"/>
      <c r="E7" s="44"/>
    </row>
    <row r="8" spans="1:6" ht="15" customHeight="1" x14ac:dyDescent="0.25">
      <c r="A8" s="16" t="s">
        <v>8</v>
      </c>
      <c r="B8" s="45"/>
      <c r="C8" s="45"/>
      <c r="D8" s="45"/>
      <c r="E8" s="45"/>
    </row>
    <row r="10" spans="1:6" ht="26.45" customHeight="1" x14ac:dyDescent="0.25">
      <c r="A10" s="4" t="s">
        <v>9</v>
      </c>
      <c r="B10" s="12" t="s">
        <v>10</v>
      </c>
      <c r="C10" s="27" t="s">
        <v>11</v>
      </c>
      <c r="D10" s="29"/>
      <c r="E10" s="4" t="s">
        <v>12</v>
      </c>
    </row>
    <row r="11" spans="1:6" ht="15" customHeight="1" x14ac:dyDescent="0.25">
      <c r="A11" s="34" t="s">
        <v>13</v>
      </c>
      <c r="B11" s="35"/>
      <c r="C11" s="35"/>
      <c r="D11" s="35"/>
      <c r="E11" s="36"/>
    </row>
    <row r="12" spans="1:6" ht="15" customHeight="1" x14ac:dyDescent="0.25">
      <c r="A12" s="37" t="s">
        <v>14</v>
      </c>
      <c r="B12" s="38"/>
      <c r="C12" s="38"/>
      <c r="D12" s="38"/>
      <c r="E12" s="39"/>
    </row>
    <row r="13" spans="1:6" ht="15.6" customHeight="1" x14ac:dyDescent="0.25">
      <c r="A13" s="6" t="s">
        <v>15</v>
      </c>
      <c r="B13" s="13"/>
      <c r="C13" s="30"/>
      <c r="D13" s="31"/>
      <c r="E13" s="5"/>
    </row>
    <row r="14" spans="1:6" ht="24.75" customHeight="1" x14ac:dyDescent="0.25">
      <c r="A14" s="7" t="s">
        <v>16</v>
      </c>
      <c r="B14" s="13" t="s">
        <v>17</v>
      </c>
      <c r="C14" s="30">
        <v>2847926.7</v>
      </c>
      <c r="D14" s="31"/>
      <c r="E14" s="5">
        <v>3184115.2644099998</v>
      </c>
      <c r="F14" s="18"/>
    </row>
    <row r="15" spans="1:6" ht="24.75" customHeight="1" x14ac:dyDescent="0.25">
      <c r="A15" s="7" t="s">
        <v>18</v>
      </c>
      <c r="B15" s="13" t="s">
        <v>19</v>
      </c>
      <c r="C15" s="30">
        <v>1013.1</v>
      </c>
      <c r="D15" s="31"/>
      <c r="E15" s="5">
        <v>180400.3456</v>
      </c>
      <c r="F15" s="18"/>
    </row>
    <row r="16" spans="1:6" ht="24.75" customHeight="1" x14ac:dyDescent="0.25">
      <c r="A16" s="7" t="s">
        <v>20</v>
      </c>
      <c r="B16" s="13" t="s">
        <v>21</v>
      </c>
      <c r="C16" s="32">
        <v>2846913.6</v>
      </c>
      <c r="D16" s="33"/>
      <c r="E16" s="8">
        <f>+E14-E15</f>
        <v>3003714.9188099997</v>
      </c>
    </row>
    <row r="17" spans="1:5" ht="24.75" customHeight="1" x14ac:dyDescent="0.25">
      <c r="A17" s="7" t="s">
        <v>22</v>
      </c>
      <c r="B17" s="13" t="s">
        <v>23</v>
      </c>
      <c r="C17" s="30">
        <v>0</v>
      </c>
      <c r="D17" s="31" t="s">
        <v>24</v>
      </c>
      <c r="E17" s="5">
        <v>0</v>
      </c>
    </row>
    <row r="18" spans="1:5" ht="24.75" customHeight="1" x14ac:dyDescent="0.25">
      <c r="A18" s="6" t="s">
        <v>25</v>
      </c>
      <c r="B18" s="12" t="s">
        <v>26</v>
      </c>
      <c r="C18" s="32">
        <v>2846913.6</v>
      </c>
      <c r="D18" s="33" t="s">
        <v>24</v>
      </c>
      <c r="E18" s="8">
        <f>+E16</f>
        <v>3003714.9188099997</v>
      </c>
    </row>
    <row r="19" spans="1:5" x14ac:dyDescent="0.25">
      <c r="A19" s="27" t="s">
        <v>27</v>
      </c>
      <c r="B19" s="28"/>
      <c r="C19" s="28"/>
      <c r="D19" s="28"/>
      <c r="E19" s="29"/>
    </row>
    <row r="20" spans="1:5" ht="24.75" customHeight="1" x14ac:dyDescent="0.25">
      <c r="A20" s="7" t="s">
        <v>28</v>
      </c>
      <c r="B20" s="12" t="s">
        <v>29</v>
      </c>
      <c r="C20" s="30">
        <v>0</v>
      </c>
      <c r="D20" s="31" t="s">
        <v>24</v>
      </c>
      <c r="E20" s="5">
        <v>0</v>
      </c>
    </row>
    <row r="21" spans="1:5" x14ac:dyDescent="0.25">
      <c r="A21" s="27" t="s">
        <v>30</v>
      </c>
      <c r="B21" s="28"/>
      <c r="C21" s="28"/>
      <c r="D21" s="28"/>
      <c r="E21" s="29"/>
    </row>
    <row r="22" spans="1:5" ht="24.75" customHeight="1" x14ac:dyDescent="0.25">
      <c r="A22" s="7" t="s">
        <v>31</v>
      </c>
      <c r="B22" s="13" t="s">
        <v>32</v>
      </c>
      <c r="C22" s="30">
        <v>0</v>
      </c>
      <c r="D22" s="31" t="s">
        <v>24</v>
      </c>
      <c r="E22" s="5">
        <v>0</v>
      </c>
    </row>
    <row r="23" spans="1:5" ht="24.75" customHeight="1" x14ac:dyDescent="0.25">
      <c r="A23" s="7" t="s">
        <v>33</v>
      </c>
      <c r="B23" s="13" t="s">
        <v>34</v>
      </c>
      <c r="C23" s="30">
        <v>0</v>
      </c>
      <c r="D23" s="31" t="s">
        <v>24</v>
      </c>
      <c r="E23" s="5">
        <v>0</v>
      </c>
    </row>
    <row r="24" spans="1:5" ht="24.75" customHeight="1" x14ac:dyDescent="0.25">
      <c r="A24" s="7" t="s">
        <v>35</v>
      </c>
      <c r="B24" s="13" t="s">
        <v>36</v>
      </c>
      <c r="C24" s="30">
        <v>0</v>
      </c>
      <c r="D24" s="31" t="s">
        <v>24</v>
      </c>
      <c r="E24" s="5">
        <v>0</v>
      </c>
    </row>
    <row r="25" spans="1:5" ht="24.75" customHeight="1" x14ac:dyDescent="0.25">
      <c r="A25" s="7" t="s">
        <v>37</v>
      </c>
      <c r="B25" s="13" t="s">
        <v>38</v>
      </c>
      <c r="C25" s="30">
        <v>0</v>
      </c>
      <c r="D25" s="31" t="s">
        <v>24</v>
      </c>
      <c r="E25" s="5">
        <v>0</v>
      </c>
    </row>
    <row r="26" spans="1:5" ht="24.75" customHeight="1" x14ac:dyDescent="0.25">
      <c r="A26" s="7" t="s">
        <v>39</v>
      </c>
      <c r="B26" s="13" t="s">
        <v>40</v>
      </c>
      <c r="C26" s="30">
        <v>24680.9</v>
      </c>
      <c r="D26" s="31" t="s">
        <v>24</v>
      </c>
      <c r="E26" s="5">
        <v>11725.795</v>
      </c>
    </row>
    <row r="27" spans="1:5" ht="24.75" customHeight="1" x14ac:dyDescent="0.25">
      <c r="A27" s="7" t="s">
        <v>41</v>
      </c>
      <c r="B27" s="13" t="s">
        <v>42</v>
      </c>
      <c r="C27" s="30">
        <v>0</v>
      </c>
      <c r="D27" s="31" t="s">
        <v>24</v>
      </c>
      <c r="E27" s="5">
        <v>0</v>
      </c>
    </row>
    <row r="28" spans="1:5" ht="24.75" customHeight="1" x14ac:dyDescent="0.25">
      <c r="A28" s="7" t="s">
        <v>43</v>
      </c>
      <c r="B28" s="13" t="s">
        <v>44</v>
      </c>
      <c r="C28" s="30">
        <v>0</v>
      </c>
      <c r="D28" s="31" t="s">
        <v>24</v>
      </c>
      <c r="E28" s="5">
        <v>0</v>
      </c>
    </row>
    <row r="29" spans="1:5" ht="24.75" customHeight="1" x14ac:dyDescent="0.25">
      <c r="A29" s="7" t="s">
        <v>45</v>
      </c>
      <c r="B29" s="13" t="s">
        <v>46</v>
      </c>
      <c r="C29" s="30">
        <v>0</v>
      </c>
      <c r="D29" s="31" t="s">
        <v>24</v>
      </c>
      <c r="E29" s="5">
        <v>0</v>
      </c>
    </row>
    <row r="30" spans="1:5" ht="24.75" customHeight="1" x14ac:dyDescent="0.25">
      <c r="A30" s="6" t="s">
        <v>47</v>
      </c>
      <c r="B30" s="12" t="s">
        <v>48</v>
      </c>
      <c r="C30" s="32">
        <v>24680.9</v>
      </c>
      <c r="D30" s="33" t="s">
        <v>24</v>
      </c>
      <c r="E30" s="8">
        <f>+E26</f>
        <v>11725.795</v>
      </c>
    </row>
    <row r="31" spans="1:5" x14ac:dyDescent="0.25">
      <c r="A31" s="27" t="s">
        <v>49</v>
      </c>
      <c r="B31" s="28"/>
      <c r="C31" s="28"/>
      <c r="D31" s="28"/>
      <c r="E31" s="29"/>
    </row>
    <row r="32" spans="1:5" ht="24.75" customHeight="1" x14ac:dyDescent="0.25">
      <c r="A32" s="7" t="s">
        <v>50</v>
      </c>
      <c r="B32" s="13" t="s">
        <v>51</v>
      </c>
      <c r="C32" s="30">
        <v>0</v>
      </c>
      <c r="D32" s="31" t="s">
        <v>24</v>
      </c>
      <c r="E32" s="5">
        <v>0</v>
      </c>
    </row>
    <row r="33" spans="1:5" ht="24.75" customHeight="1" x14ac:dyDescent="0.25">
      <c r="A33" s="7" t="s">
        <v>52</v>
      </c>
      <c r="B33" s="13" t="s">
        <v>53</v>
      </c>
      <c r="C33" s="30">
        <v>0</v>
      </c>
      <c r="D33" s="31" t="s">
        <v>24</v>
      </c>
      <c r="E33" s="5">
        <v>0</v>
      </c>
    </row>
    <row r="34" spans="1:5" ht="24.75" customHeight="1" x14ac:dyDescent="0.25">
      <c r="A34" s="7" t="s">
        <v>54</v>
      </c>
      <c r="B34" s="13" t="s">
        <v>55</v>
      </c>
      <c r="C34" s="30">
        <v>0</v>
      </c>
      <c r="D34" s="31" t="s">
        <v>24</v>
      </c>
      <c r="E34" s="5">
        <v>0</v>
      </c>
    </row>
    <row r="35" spans="1:5" ht="24.75" customHeight="1" x14ac:dyDescent="0.25">
      <c r="A35" s="7" t="s">
        <v>56</v>
      </c>
      <c r="B35" s="13" t="s">
        <v>57</v>
      </c>
      <c r="C35" s="30">
        <v>0</v>
      </c>
      <c r="D35" s="31" t="s">
        <v>24</v>
      </c>
      <c r="E35" s="5">
        <v>0</v>
      </c>
    </row>
    <row r="36" spans="1:5" ht="24.75" customHeight="1" x14ac:dyDescent="0.25">
      <c r="A36" s="7" t="s">
        <v>58</v>
      </c>
      <c r="B36" s="13" t="s">
        <v>59</v>
      </c>
      <c r="C36" s="30">
        <v>0</v>
      </c>
      <c r="D36" s="31" t="s">
        <v>24</v>
      </c>
      <c r="E36" s="5">
        <v>0</v>
      </c>
    </row>
    <row r="37" spans="1:5" ht="24.75" customHeight="1" x14ac:dyDescent="0.25">
      <c r="A37" s="7" t="s">
        <v>60</v>
      </c>
      <c r="B37" s="13">
        <v>101</v>
      </c>
      <c r="C37" s="30">
        <v>0</v>
      </c>
      <c r="D37" s="31" t="s">
        <v>24</v>
      </c>
      <c r="E37" s="5">
        <v>0</v>
      </c>
    </row>
    <row r="38" spans="1:5" ht="24.75" customHeight="1" x14ac:dyDescent="0.25">
      <c r="A38" s="6" t="s">
        <v>61</v>
      </c>
      <c r="B38" s="12">
        <v>110</v>
      </c>
      <c r="C38" s="32">
        <v>0</v>
      </c>
      <c r="D38" s="33" t="s">
        <v>24</v>
      </c>
      <c r="E38" s="8">
        <v>0</v>
      </c>
    </row>
    <row r="39" spans="1:5" ht="24.75" customHeight="1" x14ac:dyDescent="0.25">
      <c r="A39" s="6" t="s">
        <v>62</v>
      </c>
      <c r="B39" s="12">
        <v>120</v>
      </c>
      <c r="C39" s="32">
        <f>++C30+C18</f>
        <v>2871594.5</v>
      </c>
      <c r="D39" s="33" t="s">
        <v>24</v>
      </c>
      <c r="E39" s="8">
        <f>+E30+E18</f>
        <v>3015440.7138099996</v>
      </c>
    </row>
    <row r="40" spans="1:5" ht="26.25" x14ac:dyDescent="0.25">
      <c r="A40" s="4" t="s">
        <v>9</v>
      </c>
      <c r="B40" s="12" t="s">
        <v>10</v>
      </c>
      <c r="C40" s="27" t="s">
        <v>11</v>
      </c>
      <c r="D40" s="29"/>
      <c r="E40" s="4" t="s">
        <v>12</v>
      </c>
    </row>
    <row r="41" spans="1:5" x14ac:dyDescent="0.25">
      <c r="A41" s="27" t="s">
        <v>63</v>
      </c>
      <c r="B41" s="28"/>
      <c r="C41" s="28"/>
      <c r="D41" s="28"/>
      <c r="E41" s="29"/>
    </row>
    <row r="42" spans="1:5" ht="24.75" customHeight="1" x14ac:dyDescent="0.25">
      <c r="A42" s="7" t="s">
        <v>64</v>
      </c>
      <c r="B42" s="13">
        <v>130</v>
      </c>
      <c r="C42" s="30">
        <v>0</v>
      </c>
      <c r="D42" s="31" t="s">
        <v>24</v>
      </c>
      <c r="E42" s="5">
        <v>0</v>
      </c>
    </row>
    <row r="43" spans="1:5" ht="24.75" customHeight="1" x14ac:dyDescent="0.25">
      <c r="A43" s="7" t="s">
        <v>65</v>
      </c>
      <c r="B43" s="13">
        <v>131</v>
      </c>
      <c r="C43" s="30">
        <v>0</v>
      </c>
      <c r="D43" s="31" t="s">
        <v>24</v>
      </c>
      <c r="E43" s="5">
        <v>0</v>
      </c>
    </row>
    <row r="44" spans="1:5" ht="24.75" customHeight="1" x14ac:dyDescent="0.25">
      <c r="A44" s="7" t="s">
        <v>66</v>
      </c>
      <c r="B44" s="13">
        <v>140</v>
      </c>
      <c r="C44" s="30">
        <v>0</v>
      </c>
      <c r="D44" s="31" t="s">
        <v>24</v>
      </c>
      <c r="E44" s="5">
        <v>0</v>
      </c>
    </row>
    <row r="45" spans="1:5" ht="33.6" customHeight="1" x14ac:dyDescent="0.25">
      <c r="A45" s="7" t="s">
        <v>67</v>
      </c>
      <c r="B45" s="13">
        <v>141</v>
      </c>
      <c r="C45" s="30">
        <v>0</v>
      </c>
      <c r="D45" s="31" t="s">
        <v>24</v>
      </c>
      <c r="E45" s="5">
        <v>0</v>
      </c>
    </row>
    <row r="46" spans="1:5" ht="24.75" customHeight="1" x14ac:dyDescent="0.25">
      <c r="A46" s="7" t="s">
        <v>68</v>
      </c>
      <c r="B46" s="13">
        <v>142</v>
      </c>
      <c r="C46" s="30">
        <v>2503747.4</v>
      </c>
      <c r="D46" s="31" t="s">
        <v>24</v>
      </c>
      <c r="E46" s="5">
        <v>1009768.0974</v>
      </c>
    </row>
    <row r="47" spans="1:5" ht="24.75" customHeight="1" x14ac:dyDescent="0.25">
      <c r="A47" s="7" t="s">
        <v>69</v>
      </c>
      <c r="B47" s="13">
        <v>143</v>
      </c>
      <c r="C47" s="30">
        <v>0</v>
      </c>
      <c r="D47" s="31" t="s">
        <v>24</v>
      </c>
      <c r="E47" s="5">
        <v>0</v>
      </c>
    </row>
    <row r="48" spans="1:5" ht="24.75" customHeight="1" x14ac:dyDescent="0.25">
      <c r="A48" s="7" t="s">
        <v>70</v>
      </c>
      <c r="B48" s="13">
        <v>144</v>
      </c>
      <c r="C48" s="30">
        <v>0</v>
      </c>
      <c r="D48" s="31" t="s">
        <v>24</v>
      </c>
      <c r="E48" s="5">
        <v>0</v>
      </c>
    </row>
    <row r="49" spans="1:5" x14ac:dyDescent="0.25">
      <c r="A49" s="7" t="s">
        <v>71</v>
      </c>
      <c r="B49" s="13">
        <v>145</v>
      </c>
      <c r="C49" s="30">
        <v>0</v>
      </c>
      <c r="D49" s="31" t="s">
        <v>24</v>
      </c>
      <c r="E49" s="5">
        <v>0</v>
      </c>
    </row>
    <row r="50" spans="1:5" x14ac:dyDescent="0.25">
      <c r="A50" s="7" t="s">
        <v>72</v>
      </c>
      <c r="B50" s="13">
        <v>146</v>
      </c>
      <c r="C50" s="30">
        <v>0</v>
      </c>
      <c r="D50" s="31" t="s">
        <v>24</v>
      </c>
      <c r="E50" s="5">
        <v>0</v>
      </c>
    </row>
    <row r="51" spans="1:5" ht="24.75" customHeight="1" x14ac:dyDescent="0.25">
      <c r="A51" s="7" t="s">
        <v>73</v>
      </c>
      <c r="B51" s="13">
        <v>150</v>
      </c>
      <c r="C51" s="30">
        <v>0</v>
      </c>
      <c r="D51" s="31" t="s">
        <v>24</v>
      </c>
      <c r="E51" s="5">
        <v>0</v>
      </c>
    </row>
    <row r="52" spans="1:5" x14ac:dyDescent="0.25">
      <c r="A52" s="7" t="s">
        <v>74</v>
      </c>
      <c r="B52" s="13">
        <v>151</v>
      </c>
      <c r="C52" s="30">
        <v>0</v>
      </c>
      <c r="D52" s="31" t="s">
        <v>24</v>
      </c>
      <c r="E52" s="5">
        <v>0</v>
      </c>
    </row>
    <row r="53" spans="1:5" x14ac:dyDescent="0.25">
      <c r="A53" s="7" t="s">
        <v>75</v>
      </c>
      <c r="B53" s="13">
        <v>160</v>
      </c>
      <c r="C53" s="30">
        <v>0</v>
      </c>
      <c r="D53" s="31" t="s">
        <v>24</v>
      </c>
      <c r="E53" s="5">
        <v>0</v>
      </c>
    </row>
    <row r="54" spans="1:5" x14ac:dyDescent="0.25">
      <c r="A54" s="7" t="s">
        <v>76</v>
      </c>
      <c r="B54" s="13">
        <v>161</v>
      </c>
      <c r="C54" s="30">
        <v>0</v>
      </c>
      <c r="D54" s="31" t="s">
        <v>24</v>
      </c>
      <c r="E54" s="5">
        <v>0</v>
      </c>
    </row>
    <row r="55" spans="1:5" x14ac:dyDescent="0.25">
      <c r="A55" s="7" t="s">
        <v>77</v>
      </c>
      <c r="B55" s="13">
        <v>162</v>
      </c>
      <c r="C55" s="30">
        <v>0</v>
      </c>
      <c r="D55" s="31" t="s">
        <v>24</v>
      </c>
      <c r="E55" s="5">
        <v>0</v>
      </c>
    </row>
    <row r="56" spans="1:5" ht="24.75" customHeight="1" x14ac:dyDescent="0.25">
      <c r="A56" s="7" t="s">
        <v>78</v>
      </c>
      <c r="B56" s="13">
        <v>170</v>
      </c>
      <c r="C56" s="30">
        <v>0</v>
      </c>
      <c r="D56" s="31" t="s">
        <v>24</v>
      </c>
      <c r="E56" s="5">
        <v>0</v>
      </c>
    </row>
    <row r="57" spans="1:5" ht="24.75" customHeight="1" x14ac:dyDescent="0.25">
      <c r="A57" s="6" t="s">
        <v>79</v>
      </c>
      <c r="B57" s="12">
        <v>180</v>
      </c>
      <c r="C57" s="32">
        <v>2503747.4</v>
      </c>
      <c r="D57" s="33" t="s">
        <v>24</v>
      </c>
      <c r="E57" s="8">
        <f>+E46</f>
        <v>1009768.0974</v>
      </c>
    </row>
    <row r="58" spans="1:5" ht="24.75" customHeight="1" x14ac:dyDescent="0.25">
      <c r="A58" s="27" t="s">
        <v>80</v>
      </c>
      <c r="B58" s="28"/>
      <c r="C58" s="28"/>
      <c r="D58" s="28"/>
      <c r="E58" s="29"/>
    </row>
    <row r="59" spans="1:5" ht="24.75" customHeight="1" x14ac:dyDescent="0.25">
      <c r="A59" s="7" t="s">
        <v>81</v>
      </c>
      <c r="B59" s="13">
        <v>190</v>
      </c>
      <c r="C59" s="30">
        <v>0</v>
      </c>
      <c r="D59" s="31" t="s">
        <v>24</v>
      </c>
      <c r="E59" s="5">
        <v>0</v>
      </c>
    </row>
    <row r="60" spans="1:5" ht="24.75" customHeight="1" x14ac:dyDescent="0.25">
      <c r="A60" s="7" t="s">
        <v>82</v>
      </c>
      <c r="B60" s="13">
        <v>191</v>
      </c>
      <c r="C60" s="30">
        <v>0</v>
      </c>
      <c r="D60" s="31" t="s">
        <v>24</v>
      </c>
      <c r="E60" s="5">
        <v>0</v>
      </c>
    </row>
    <row r="61" spans="1:5" ht="24.75" customHeight="1" x14ac:dyDescent="0.25">
      <c r="A61" s="7" t="s">
        <v>83</v>
      </c>
      <c r="B61" s="13">
        <v>192</v>
      </c>
      <c r="C61" s="30">
        <v>0</v>
      </c>
      <c r="D61" s="31" t="s">
        <v>24</v>
      </c>
      <c r="E61" s="5">
        <v>0</v>
      </c>
    </row>
    <row r="62" spans="1:5" ht="24.75" customHeight="1" x14ac:dyDescent="0.25">
      <c r="A62" s="7" t="s">
        <v>84</v>
      </c>
      <c r="B62" s="13">
        <v>193</v>
      </c>
      <c r="C62" s="30">
        <v>0</v>
      </c>
      <c r="D62" s="31" t="s">
        <v>24</v>
      </c>
      <c r="E62" s="5">
        <v>0</v>
      </c>
    </row>
    <row r="63" spans="1:5" ht="24.75" customHeight="1" x14ac:dyDescent="0.25">
      <c r="A63" s="20" t="s">
        <v>85</v>
      </c>
      <c r="B63" s="21">
        <v>194</v>
      </c>
      <c r="C63" s="46">
        <v>706095.2</v>
      </c>
      <c r="D63" s="47" t="s">
        <v>24</v>
      </c>
      <c r="E63" s="22">
        <v>84646.133520000018</v>
      </c>
    </row>
    <row r="64" spans="1:5" ht="24.75" customHeight="1" x14ac:dyDescent="0.25">
      <c r="A64" s="7" t="s">
        <v>86</v>
      </c>
      <c r="B64" s="13">
        <v>200</v>
      </c>
      <c r="C64" s="30">
        <v>0</v>
      </c>
      <c r="D64" s="31" t="s">
        <v>24</v>
      </c>
      <c r="E64" s="5">
        <v>0</v>
      </c>
    </row>
    <row r="65" spans="1:6" ht="24.75" customHeight="1" x14ac:dyDescent="0.25">
      <c r="A65" s="7" t="s">
        <v>87</v>
      </c>
      <c r="B65" s="13">
        <v>201</v>
      </c>
      <c r="C65" s="30">
        <v>0</v>
      </c>
      <c r="D65" s="31" t="s">
        <v>24</v>
      </c>
      <c r="E65" s="5">
        <v>0</v>
      </c>
    </row>
    <row r="66" spans="1:6" ht="24.75" customHeight="1" x14ac:dyDescent="0.25">
      <c r="A66" s="7" t="s">
        <v>88</v>
      </c>
      <c r="B66" s="13">
        <v>202</v>
      </c>
      <c r="C66" s="30">
        <v>0</v>
      </c>
      <c r="D66" s="31" t="s">
        <v>24</v>
      </c>
      <c r="E66" s="5">
        <v>0</v>
      </c>
      <c r="F66" s="18"/>
    </row>
    <row r="67" spans="1:6" ht="24.75" customHeight="1" x14ac:dyDescent="0.25">
      <c r="A67" s="7" t="s">
        <v>89</v>
      </c>
      <c r="B67" s="13">
        <v>203</v>
      </c>
      <c r="C67" s="30">
        <v>0</v>
      </c>
      <c r="D67" s="31" t="s">
        <v>24</v>
      </c>
      <c r="E67" s="5">
        <v>0</v>
      </c>
    </row>
    <row r="68" spans="1:6" ht="24.75" customHeight="1" x14ac:dyDescent="0.25">
      <c r="A68" s="7" t="s">
        <v>90</v>
      </c>
      <c r="B68" s="13">
        <v>204</v>
      </c>
      <c r="C68" s="30">
        <v>0</v>
      </c>
      <c r="D68" s="31" t="s">
        <v>24</v>
      </c>
      <c r="E68" s="5">
        <v>0</v>
      </c>
    </row>
    <row r="69" spans="1:6" ht="24.75" customHeight="1" x14ac:dyDescent="0.25">
      <c r="A69" s="7" t="s">
        <v>91</v>
      </c>
      <c r="B69" s="13">
        <v>210</v>
      </c>
      <c r="C69" s="30">
        <v>0</v>
      </c>
      <c r="D69" s="31" t="s">
        <v>24</v>
      </c>
      <c r="E69" s="5">
        <v>0</v>
      </c>
    </row>
    <row r="70" spans="1:6" ht="24.75" customHeight="1" x14ac:dyDescent="0.25">
      <c r="A70" s="7" t="s">
        <v>92</v>
      </c>
      <c r="B70" s="13">
        <v>211</v>
      </c>
      <c r="C70" s="30">
        <v>0</v>
      </c>
      <c r="D70" s="31" t="s">
        <v>24</v>
      </c>
      <c r="E70" s="5">
        <v>0</v>
      </c>
    </row>
    <row r="71" spans="1:6" ht="24.75" customHeight="1" x14ac:dyDescent="0.25">
      <c r="A71" s="7" t="s">
        <v>93</v>
      </c>
      <c r="B71" s="13">
        <v>212</v>
      </c>
      <c r="C71" s="30">
        <v>0</v>
      </c>
      <c r="D71" s="31" t="s">
        <v>24</v>
      </c>
      <c r="E71" s="5">
        <v>0</v>
      </c>
    </row>
    <row r="72" spans="1:6" ht="24.75" customHeight="1" x14ac:dyDescent="0.25">
      <c r="A72" s="7" t="s">
        <v>94</v>
      </c>
      <c r="B72" s="13">
        <v>213</v>
      </c>
      <c r="C72" s="30">
        <v>0</v>
      </c>
      <c r="D72" s="31" t="s">
        <v>24</v>
      </c>
      <c r="E72" s="5">
        <v>0</v>
      </c>
    </row>
    <row r="73" spans="1:6" ht="24.75" customHeight="1" x14ac:dyDescent="0.25">
      <c r="A73" s="7" t="s">
        <v>95</v>
      </c>
      <c r="B73" s="13">
        <v>220</v>
      </c>
      <c r="C73" s="30">
        <v>0</v>
      </c>
      <c r="D73" s="31" t="s">
        <v>24</v>
      </c>
      <c r="E73" s="5">
        <v>0</v>
      </c>
    </row>
    <row r="74" spans="1:6" ht="24.75" customHeight="1" x14ac:dyDescent="0.25">
      <c r="A74" s="6" t="s">
        <v>96</v>
      </c>
      <c r="B74" s="12">
        <v>230</v>
      </c>
      <c r="C74" s="32">
        <v>706095.2</v>
      </c>
      <c r="D74" s="33" t="s">
        <v>24</v>
      </c>
      <c r="E74" s="8">
        <f>+E63</f>
        <v>84646.133520000018</v>
      </c>
    </row>
    <row r="75" spans="1:6" ht="24.75" customHeight="1" x14ac:dyDescent="0.25">
      <c r="A75" s="6" t="s">
        <v>97</v>
      </c>
      <c r="B75" s="12">
        <v>240</v>
      </c>
      <c r="C75" s="32">
        <f>+C74+C57+C39</f>
        <v>6081437.0999999996</v>
      </c>
      <c r="D75" s="33" t="s">
        <v>24</v>
      </c>
      <c r="E75" s="8">
        <f>+E74+E57+E39</f>
        <v>4109854.9447299996</v>
      </c>
    </row>
    <row r="76" spans="1:6" ht="26.25" x14ac:dyDescent="0.25">
      <c r="A76" s="4" t="s">
        <v>98</v>
      </c>
      <c r="B76" s="12" t="s">
        <v>10</v>
      </c>
      <c r="C76" s="27" t="s">
        <v>11</v>
      </c>
      <c r="D76" s="29"/>
      <c r="E76" s="4" t="s">
        <v>12</v>
      </c>
    </row>
    <row r="77" spans="1:6" x14ac:dyDescent="0.25">
      <c r="A77" s="27" t="s">
        <v>99</v>
      </c>
      <c r="B77" s="28"/>
      <c r="C77" s="28"/>
      <c r="D77" s="28"/>
      <c r="E77" s="29"/>
    </row>
    <row r="78" spans="1:6" x14ac:dyDescent="0.25">
      <c r="A78" s="7" t="s">
        <v>81</v>
      </c>
      <c r="B78" s="13">
        <v>250</v>
      </c>
      <c r="C78" s="30">
        <v>0</v>
      </c>
      <c r="D78" s="31" t="s">
        <v>24</v>
      </c>
      <c r="E78" s="5">
        <v>0</v>
      </c>
    </row>
    <row r="79" spans="1:6" x14ac:dyDescent="0.25">
      <c r="A79" s="7" t="s">
        <v>82</v>
      </c>
      <c r="B79" s="13">
        <v>251</v>
      </c>
      <c r="C79" s="30">
        <v>0</v>
      </c>
      <c r="D79" s="31" t="s">
        <v>24</v>
      </c>
      <c r="E79" s="5">
        <v>0</v>
      </c>
    </row>
    <row r="80" spans="1:6" ht="24.75" customHeight="1" x14ac:dyDescent="0.25">
      <c r="A80" s="7" t="s">
        <v>83</v>
      </c>
      <c r="B80" s="13">
        <v>252</v>
      </c>
      <c r="C80" s="30">
        <v>0</v>
      </c>
      <c r="D80" s="31" t="s">
        <v>24</v>
      </c>
      <c r="E80" s="5">
        <v>0</v>
      </c>
    </row>
    <row r="81" spans="1:6" ht="24.75" customHeight="1" x14ac:dyDescent="0.25">
      <c r="A81" s="7" t="s">
        <v>100</v>
      </c>
      <c r="B81" s="13">
        <v>253</v>
      </c>
      <c r="C81" s="30">
        <v>0</v>
      </c>
      <c r="D81" s="31" t="s">
        <v>24</v>
      </c>
      <c r="E81" s="5">
        <v>0</v>
      </c>
    </row>
    <row r="82" spans="1:6" ht="24.75" customHeight="1" x14ac:dyDescent="0.25">
      <c r="A82" s="7" t="s">
        <v>84</v>
      </c>
      <c r="B82" s="13">
        <v>254</v>
      </c>
      <c r="C82" s="30">
        <v>0</v>
      </c>
      <c r="D82" s="31" t="s">
        <v>24</v>
      </c>
      <c r="E82" s="5">
        <v>0</v>
      </c>
    </row>
    <row r="83" spans="1:6" ht="24.75" customHeight="1" x14ac:dyDescent="0.25">
      <c r="A83" s="20" t="s">
        <v>101</v>
      </c>
      <c r="B83" s="21">
        <v>255</v>
      </c>
      <c r="C83" s="46">
        <v>0</v>
      </c>
      <c r="D83" s="47" t="s">
        <v>24</v>
      </c>
      <c r="E83" s="22">
        <v>112001.33219</v>
      </c>
      <c r="F83" s="18"/>
    </row>
    <row r="84" spans="1:6" ht="24.75" customHeight="1" x14ac:dyDescent="0.25">
      <c r="A84" s="7" t="s">
        <v>102</v>
      </c>
      <c r="B84" s="13">
        <v>260</v>
      </c>
      <c r="C84" s="30">
        <v>0</v>
      </c>
      <c r="D84" s="31" t="s">
        <v>24</v>
      </c>
      <c r="E84" s="5">
        <v>0</v>
      </c>
    </row>
    <row r="85" spans="1:6" ht="24.75" customHeight="1" x14ac:dyDescent="0.25">
      <c r="A85" s="7" t="s">
        <v>87</v>
      </c>
      <c r="B85" s="13">
        <v>261</v>
      </c>
      <c r="C85" s="30">
        <v>0</v>
      </c>
      <c r="D85" s="31" t="s">
        <v>24</v>
      </c>
      <c r="E85" s="5">
        <v>0</v>
      </c>
    </row>
    <row r="86" spans="1:6" ht="24.75" customHeight="1" x14ac:dyDescent="0.25">
      <c r="A86" s="7" t="s">
        <v>103</v>
      </c>
      <c r="B86" s="13">
        <v>262</v>
      </c>
      <c r="C86" s="30">
        <v>0</v>
      </c>
      <c r="D86" s="31" t="s">
        <v>24</v>
      </c>
      <c r="E86" s="5"/>
    </row>
    <row r="87" spans="1:6" x14ac:dyDescent="0.25">
      <c r="A87" s="7" t="s">
        <v>104</v>
      </c>
      <c r="B87" s="13">
        <v>263</v>
      </c>
      <c r="C87" s="30">
        <v>0</v>
      </c>
      <c r="D87" s="31" t="s">
        <v>24</v>
      </c>
      <c r="E87" s="5"/>
    </row>
    <row r="88" spans="1:6" ht="24.75" customHeight="1" x14ac:dyDescent="0.25">
      <c r="A88" s="7" t="s">
        <v>90</v>
      </c>
      <c r="B88" s="13">
        <v>264</v>
      </c>
      <c r="C88" s="30">
        <v>0</v>
      </c>
      <c r="D88" s="31" t="s">
        <v>24</v>
      </c>
      <c r="E88" s="5"/>
    </row>
    <row r="89" spans="1:6" ht="24.75" customHeight="1" x14ac:dyDescent="0.25">
      <c r="A89" s="7" t="s">
        <v>105</v>
      </c>
      <c r="B89" s="13">
        <v>270</v>
      </c>
      <c r="C89" s="30">
        <v>0</v>
      </c>
      <c r="D89" s="31" t="s">
        <v>24</v>
      </c>
      <c r="E89" s="5"/>
    </row>
    <row r="90" spans="1:6" ht="24.75" customHeight="1" x14ac:dyDescent="0.25">
      <c r="A90" s="7" t="s">
        <v>106</v>
      </c>
      <c r="B90" s="13">
        <v>271</v>
      </c>
      <c r="C90" s="30">
        <v>0</v>
      </c>
      <c r="D90" s="31" t="s">
        <v>24</v>
      </c>
      <c r="E90" s="5"/>
    </row>
    <row r="91" spans="1:6" ht="24.75" customHeight="1" x14ac:dyDescent="0.25">
      <c r="A91" s="7" t="s">
        <v>107</v>
      </c>
      <c r="B91" s="13">
        <v>272</v>
      </c>
      <c r="C91" s="30">
        <v>0</v>
      </c>
      <c r="D91" s="31" t="s">
        <v>24</v>
      </c>
      <c r="E91" s="5"/>
    </row>
    <row r="92" spans="1:6" ht="24.75" customHeight="1" x14ac:dyDescent="0.25">
      <c r="A92" s="7" t="s">
        <v>108</v>
      </c>
      <c r="B92" s="13">
        <v>273</v>
      </c>
      <c r="C92" s="30">
        <v>0</v>
      </c>
      <c r="D92" s="31" t="s">
        <v>24</v>
      </c>
      <c r="E92" s="5"/>
    </row>
    <row r="93" spans="1:6" ht="24.75" customHeight="1" x14ac:dyDescent="0.25">
      <c r="A93" s="7" t="s">
        <v>109</v>
      </c>
      <c r="B93" s="13">
        <v>274</v>
      </c>
      <c r="C93" s="30">
        <v>0</v>
      </c>
      <c r="D93" s="31" t="s">
        <v>24</v>
      </c>
      <c r="E93" s="5"/>
    </row>
    <row r="94" spans="1:6" ht="24.75" customHeight="1" x14ac:dyDescent="0.25">
      <c r="A94" s="7" t="s">
        <v>110</v>
      </c>
      <c r="B94" s="13">
        <v>275</v>
      </c>
      <c r="C94" s="30">
        <v>0</v>
      </c>
      <c r="D94" s="31" t="s">
        <v>24</v>
      </c>
      <c r="E94" s="5"/>
    </row>
    <row r="95" spans="1:6" ht="24.75" customHeight="1" x14ac:dyDescent="0.25">
      <c r="A95" s="7" t="s">
        <v>111</v>
      </c>
      <c r="B95" s="13">
        <v>276</v>
      </c>
      <c r="C95" s="30">
        <v>0</v>
      </c>
      <c r="D95" s="31" t="s">
        <v>24</v>
      </c>
      <c r="E95" s="5"/>
    </row>
    <row r="96" spans="1:6" ht="24.75" customHeight="1" x14ac:dyDescent="0.25">
      <c r="A96" s="7" t="s">
        <v>112</v>
      </c>
      <c r="B96" s="13">
        <v>277</v>
      </c>
      <c r="C96" s="30">
        <v>0</v>
      </c>
      <c r="D96" s="31" t="s">
        <v>24</v>
      </c>
      <c r="E96" s="5"/>
    </row>
    <row r="97" spans="1:7" ht="24.75" customHeight="1" x14ac:dyDescent="0.25">
      <c r="A97" s="7" t="s">
        <v>113</v>
      </c>
      <c r="B97" s="13">
        <v>280</v>
      </c>
      <c r="C97" s="30">
        <v>0</v>
      </c>
      <c r="D97" s="31" t="s">
        <v>24</v>
      </c>
      <c r="E97" s="5">
        <v>0</v>
      </c>
    </row>
    <row r="98" spans="1:7" ht="24.75" customHeight="1" x14ac:dyDescent="0.25">
      <c r="A98" s="6" t="s">
        <v>114</v>
      </c>
      <c r="B98" s="12">
        <v>290</v>
      </c>
      <c r="C98" s="32">
        <v>0</v>
      </c>
      <c r="D98" s="33" t="s">
        <v>24</v>
      </c>
      <c r="E98" s="8">
        <f>SUM(E78:E97)</f>
        <v>112001.33219</v>
      </c>
    </row>
    <row r="99" spans="1:7" ht="24.75" customHeight="1" x14ac:dyDescent="0.25">
      <c r="A99" s="27" t="s">
        <v>115</v>
      </c>
      <c r="B99" s="28"/>
      <c r="C99" s="28"/>
      <c r="D99" s="28"/>
      <c r="E99" s="29"/>
    </row>
    <row r="100" spans="1:7" ht="24.75" customHeight="1" x14ac:dyDescent="0.25">
      <c r="A100" s="7" t="s">
        <v>116</v>
      </c>
      <c r="B100" s="13">
        <v>300</v>
      </c>
      <c r="C100" s="30">
        <v>0</v>
      </c>
      <c r="D100" s="31" t="s">
        <v>24</v>
      </c>
      <c r="E100" s="22">
        <v>11723407.73392</v>
      </c>
      <c r="G100" s="19"/>
    </row>
    <row r="101" spans="1:7" ht="24.75" customHeight="1" x14ac:dyDescent="0.25">
      <c r="A101" s="7" t="s">
        <v>117</v>
      </c>
      <c r="B101" s="13">
        <v>301</v>
      </c>
      <c r="C101" s="30">
        <v>0</v>
      </c>
      <c r="D101" s="31" t="s">
        <v>24</v>
      </c>
      <c r="E101" s="22">
        <v>12671078.417399999</v>
      </c>
      <c r="G101" s="19"/>
    </row>
    <row r="102" spans="1:7" ht="24.75" customHeight="1" x14ac:dyDescent="0.25">
      <c r="A102" s="6" t="s">
        <v>118</v>
      </c>
      <c r="B102" s="12">
        <v>302</v>
      </c>
      <c r="C102" s="32">
        <v>0</v>
      </c>
      <c r="D102" s="33" t="s">
        <v>24</v>
      </c>
      <c r="E102" s="8">
        <f>+E101-E100</f>
        <v>947670.68347999826</v>
      </c>
    </row>
    <row r="103" spans="1:7" ht="24.75" customHeight="1" x14ac:dyDescent="0.25">
      <c r="A103" s="7" t="s">
        <v>119</v>
      </c>
      <c r="B103" s="13">
        <v>310</v>
      </c>
      <c r="C103" s="30">
        <v>0</v>
      </c>
      <c r="D103" s="31" t="s">
        <v>24</v>
      </c>
      <c r="E103" s="5">
        <v>0</v>
      </c>
    </row>
    <row r="104" spans="1:7" ht="24.75" customHeight="1" x14ac:dyDescent="0.25">
      <c r="A104" s="7" t="s">
        <v>120</v>
      </c>
      <c r="B104" s="13">
        <v>311</v>
      </c>
      <c r="C104" s="30">
        <v>0</v>
      </c>
      <c r="D104" s="31" t="s">
        <v>24</v>
      </c>
      <c r="E104" s="5">
        <v>0</v>
      </c>
    </row>
    <row r="105" spans="1:7" ht="24.75" customHeight="1" x14ac:dyDescent="0.25">
      <c r="A105" s="6" t="s">
        <v>121</v>
      </c>
      <c r="B105" s="12">
        <v>312</v>
      </c>
      <c r="C105" s="32">
        <v>0</v>
      </c>
      <c r="D105" s="33" t="s">
        <v>24</v>
      </c>
      <c r="E105" s="8">
        <v>0</v>
      </c>
    </row>
    <row r="106" spans="1:7" ht="24.75" customHeight="1" x14ac:dyDescent="0.25">
      <c r="A106" s="7" t="s">
        <v>122</v>
      </c>
      <c r="B106" s="13">
        <v>320</v>
      </c>
      <c r="C106" s="30">
        <v>0</v>
      </c>
      <c r="D106" s="31" t="s">
        <v>24</v>
      </c>
      <c r="E106" s="5">
        <v>0</v>
      </c>
    </row>
    <row r="107" spans="1:7" ht="24.75" customHeight="1" x14ac:dyDescent="0.25">
      <c r="A107" s="7" t="s">
        <v>123</v>
      </c>
      <c r="B107" s="13">
        <v>321</v>
      </c>
      <c r="C107" s="30">
        <v>0</v>
      </c>
      <c r="D107" s="31" t="s">
        <v>24</v>
      </c>
      <c r="E107" s="5">
        <v>0</v>
      </c>
    </row>
    <row r="108" spans="1:7" ht="24.75" customHeight="1" x14ac:dyDescent="0.25">
      <c r="A108" s="6" t="s">
        <v>124</v>
      </c>
      <c r="B108" s="12">
        <v>322</v>
      </c>
      <c r="C108" s="32">
        <v>0</v>
      </c>
      <c r="D108" s="33" t="s">
        <v>24</v>
      </c>
      <c r="E108" s="8">
        <v>0</v>
      </c>
    </row>
    <row r="109" spans="1:7" ht="24.75" customHeight="1" x14ac:dyDescent="0.25">
      <c r="A109" s="7" t="s">
        <v>125</v>
      </c>
      <c r="B109" s="13">
        <v>330</v>
      </c>
      <c r="C109" s="30">
        <v>0</v>
      </c>
      <c r="D109" s="31" t="s">
        <v>24</v>
      </c>
      <c r="E109" s="5">
        <v>2314556.3499699999</v>
      </c>
      <c r="F109" s="18"/>
    </row>
    <row r="110" spans="1:7" ht="24.75" customHeight="1" x14ac:dyDescent="0.25">
      <c r="A110" s="7" t="s">
        <v>126</v>
      </c>
      <c r="B110" s="13">
        <v>331</v>
      </c>
      <c r="C110" s="30">
        <v>0</v>
      </c>
      <c r="D110" s="31" t="s">
        <v>24</v>
      </c>
      <c r="E110" s="5">
        <v>135964.88039999999</v>
      </c>
      <c r="F110" s="18"/>
    </row>
    <row r="111" spans="1:7" ht="26.25" x14ac:dyDescent="0.25">
      <c r="A111" s="4" t="s">
        <v>98</v>
      </c>
      <c r="B111" s="12" t="s">
        <v>10</v>
      </c>
      <c r="C111" s="27" t="s">
        <v>11</v>
      </c>
      <c r="D111" s="29"/>
      <c r="E111" s="4" t="s">
        <v>12</v>
      </c>
    </row>
    <row r="112" spans="1:7" ht="24.75" customHeight="1" x14ac:dyDescent="0.25">
      <c r="A112" s="6" t="s">
        <v>127</v>
      </c>
      <c r="B112" s="12">
        <v>332</v>
      </c>
      <c r="C112" s="32">
        <v>0</v>
      </c>
      <c r="D112" s="33" t="s">
        <v>24</v>
      </c>
      <c r="E112" s="8">
        <f>+E110-E109</f>
        <v>-2178591.4695699997</v>
      </c>
    </row>
    <row r="113" spans="1:6" ht="24.75" customHeight="1" x14ac:dyDescent="0.25">
      <c r="A113" s="9" t="s">
        <v>128</v>
      </c>
      <c r="B113" s="13">
        <v>340</v>
      </c>
      <c r="C113" s="30">
        <v>0</v>
      </c>
      <c r="D113" s="31" t="s">
        <v>24</v>
      </c>
      <c r="E113" s="5">
        <v>0</v>
      </c>
    </row>
    <row r="114" spans="1:6" ht="24.75" customHeight="1" x14ac:dyDescent="0.25">
      <c r="A114" s="9" t="s">
        <v>129</v>
      </c>
      <c r="B114" s="13">
        <v>341</v>
      </c>
      <c r="C114" s="30">
        <v>0</v>
      </c>
      <c r="D114" s="31" t="s">
        <v>24</v>
      </c>
      <c r="E114" s="5">
        <v>0</v>
      </c>
    </row>
    <row r="115" spans="1:6" ht="24.75" customHeight="1" x14ac:dyDescent="0.25">
      <c r="A115" s="9" t="s">
        <v>130</v>
      </c>
      <c r="B115" s="13">
        <v>342</v>
      </c>
      <c r="C115" s="30">
        <v>0</v>
      </c>
      <c r="D115" s="31" t="s">
        <v>24</v>
      </c>
      <c r="E115" s="5">
        <v>0</v>
      </c>
    </row>
    <row r="116" spans="1:6" ht="24.75" customHeight="1" x14ac:dyDescent="0.25">
      <c r="A116" s="6" t="s">
        <v>131</v>
      </c>
      <c r="B116" s="12">
        <v>343</v>
      </c>
      <c r="C116" s="32">
        <v>0</v>
      </c>
      <c r="D116" s="33" t="s">
        <v>24</v>
      </c>
      <c r="E116" s="8">
        <v>0</v>
      </c>
    </row>
    <row r="117" spans="1:6" ht="24.75" customHeight="1" x14ac:dyDescent="0.25">
      <c r="A117" s="6" t="s">
        <v>132</v>
      </c>
      <c r="B117" s="12">
        <v>350</v>
      </c>
      <c r="C117" s="8">
        <v>0</v>
      </c>
      <c r="D117" s="8">
        <v>6081437.0999999996</v>
      </c>
      <c r="E117" s="8">
        <f>+E121+E118</f>
        <v>5228774.3746099994</v>
      </c>
    </row>
    <row r="118" spans="1:6" ht="24.75" customHeight="1" x14ac:dyDescent="0.25">
      <c r="A118" s="9" t="s">
        <v>133</v>
      </c>
      <c r="B118" s="13">
        <v>351</v>
      </c>
      <c r="C118" s="5">
        <v>0</v>
      </c>
      <c r="D118" s="5">
        <v>274237.90000000002</v>
      </c>
      <c r="E118" s="5">
        <v>302032.07461000001</v>
      </c>
      <c r="F118" s="18"/>
    </row>
    <row r="119" spans="1:6" ht="24.75" customHeight="1" x14ac:dyDescent="0.25">
      <c r="A119" s="9" t="s">
        <v>134</v>
      </c>
      <c r="B119" s="13">
        <v>352</v>
      </c>
      <c r="C119" s="5">
        <v>0</v>
      </c>
      <c r="D119" s="5">
        <v>0</v>
      </c>
      <c r="E119" s="5">
        <v>0</v>
      </c>
    </row>
    <row r="120" spans="1:6" ht="24.75" customHeight="1" x14ac:dyDescent="0.25">
      <c r="A120" s="9" t="s">
        <v>135</v>
      </c>
      <c r="B120" s="13">
        <v>353</v>
      </c>
      <c r="C120" s="5">
        <v>0</v>
      </c>
      <c r="D120" s="5">
        <v>0</v>
      </c>
      <c r="E120" s="5">
        <v>0</v>
      </c>
    </row>
    <row r="121" spans="1:6" ht="24.75" customHeight="1" x14ac:dyDescent="0.25">
      <c r="A121" s="9" t="s">
        <v>136</v>
      </c>
      <c r="B121" s="13">
        <v>354</v>
      </c>
      <c r="C121" s="5">
        <v>0</v>
      </c>
      <c r="D121" s="5">
        <v>5807199.2000000002</v>
      </c>
      <c r="E121" s="5">
        <v>4926742.3</v>
      </c>
      <c r="F121" s="18"/>
    </row>
    <row r="122" spans="1:6" ht="24.75" customHeight="1" x14ac:dyDescent="0.25">
      <c r="A122" s="9" t="s">
        <v>137</v>
      </c>
      <c r="B122" s="13">
        <v>355</v>
      </c>
      <c r="C122" s="5">
        <v>0</v>
      </c>
      <c r="D122" s="5">
        <v>0</v>
      </c>
      <c r="E122" s="5">
        <v>0</v>
      </c>
    </row>
    <row r="123" spans="1:6" ht="24.75" customHeight="1" x14ac:dyDescent="0.25">
      <c r="A123" s="9" t="s">
        <v>138</v>
      </c>
      <c r="B123" s="13">
        <v>356</v>
      </c>
      <c r="C123" s="30">
        <v>0</v>
      </c>
      <c r="D123" s="31" t="s">
        <v>24</v>
      </c>
      <c r="E123" s="5">
        <v>0</v>
      </c>
    </row>
    <row r="124" spans="1:6" ht="24.75" customHeight="1" x14ac:dyDescent="0.25">
      <c r="A124" s="6" t="s">
        <v>139</v>
      </c>
      <c r="B124" s="13">
        <v>360</v>
      </c>
      <c r="C124" s="32">
        <v>6081437.0999999996</v>
      </c>
      <c r="D124" s="33" t="s">
        <v>24</v>
      </c>
      <c r="E124" s="8">
        <f>+E102+E105+E108+E112+E116+E117</f>
        <v>3997853.5885199979</v>
      </c>
    </row>
    <row r="125" spans="1:6" ht="24.75" customHeight="1" x14ac:dyDescent="0.25">
      <c r="A125" s="6" t="s">
        <v>140</v>
      </c>
      <c r="B125" s="12">
        <v>370</v>
      </c>
      <c r="C125" s="32">
        <v>6081437.0999999996</v>
      </c>
      <c r="D125" s="33" t="s">
        <v>24</v>
      </c>
      <c r="E125" s="8">
        <f>+E98+E124</f>
        <v>4109854.9207099979</v>
      </c>
    </row>
    <row r="126" spans="1:6" ht="24.75" customHeight="1" x14ac:dyDescent="0.25">
      <c r="A126" s="27" t="s">
        <v>141</v>
      </c>
      <c r="B126" s="28"/>
      <c r="C126" s="28"/>
      <c r="D126" s="28"/>
      <c r="E126" s="29"/>
    </row>
    <row r="127" spans="1:6" ht="24.75" customHeight="1" x14ac:dyDescent="0.25">
      <c r="A127" s="9" t="s">
        <v>142</v>
      </c>
      <c r="B127" s="14">
        <v>380</v>
      </c>
      <c r="C127" s="30">
        <v>0</v>
      </c>
      <c r="D127" s="31" t="s">
        <v>24</v>
      </c>
      <c r="E127" s="5">
        <v>0</v>
      </c>
    </row>
    <row r="128" spans="1:6" ht="24.75" customHeight="1" x14ac:dyDescent="0.25">
      <c r="A128" s="9" t="s">
        <v>143</v>
      </c>
      <c r="B128" s="13">
        <v>381</v>
      </c>
      <c r="C128" s="30">
        <v>0</v>
      </c>
      <c r="D128" s="31" t="s">
        <v>24</v>
      </c>
      <c r="E128" s="5">
        <v>0</v>
      </c>
    </row>
    <row r="129" spans="1:5" ht="24.75" customHeight="1" x14ac:dyDescent="0.25">
      <c r="A129" s="9" t="s">
        <v>144</v>
      </c>
      <c r="B129" s="13">
        <v>382</v>
      </c>
      <c r="C129" s="30">
        <v>0</v>
      </c>
      <c r="D129" s="31" t="s">
        <v>24</v>
      </c>
      <c r="E129" s="5">
        <v>0</v>
      </c>
    </row>
    <row r="130" spans="1:5" ht="24.75" customHeight="1" x14ac:dyDescent="0.25">
      <c r="A130" s="9" t="s">
        <v>145</v>
      </c>
      <c r="B130" s="13">
        <v>383</v>
      </c>
      <c r="C130" s="30">
        <v>0</v>
      </c>
      <c r="D130" s="31" t="s">
        <v>24</v>
      </c>
      <c r="E130" s="5">
        <v>0</v>
      </c>
    </row>
    <row r="131" spans="1:5" ht="24.75" customHeight="1" x14ac:dyDescent="0.25">
      <c r="A131" s="9" t="s">
        <v>146</v>
      </c>
      <c r="B131" s="13">
        <v>384</v>
      </c>
      <c r="C131" s="30">
        <v>0</v>
      </c>
      <c r="D131" s="31" t="s">
        <v>24</v>
      </c>
      <c r="E131" s="5">
        <v>0</v>
      </c>
    </row>
    <row r="132" spans="1:5" ht="24.75" customHeight="1" x14ac:dyDescent="0.25">
      <c r="A132" s="9" t="s">
        <v>147</v>
      </c>
      <c r="B132" s="13">
        <v>385</v>
      </c>
      <c r="C132" s="30">
        <v>0</v>
      </c>
      <c r="D132" s="31" t="s">
        <v>24</v>
      </c>
      <c r="E132" s="5">
        <v>0</v>
      </c>
    </row>
    <row r="133" spans="1:5" ht="24.75" customHeight="1" x14ac:dyDescent="0.25">
      <c r="A133" s="9" t="s">
        <v>148</v>
      </c>
      <c r="B133" s="15">
        <v>386</v>
      </c>
      <c r="C133" s="30">
        <v>0</v>
      </c>
      <c r="D133" s="31" t="s">
        <v>24</v>
      </c>
      <c r="E133" s="5">
        <v>0</v>
      </c>
    </row>
    <row r="134" spans="1:5" ht="24.75" customHeight="1" x14ac:dyDescent="0.25">
      <c r="A134" s="9" t="s">
        <v>149</v>
      </c>
      <c r="B134" s="15">
        <v>387</v>
      </c>
      <c r="C134" s="30">
        <v>0</v>
      </c>
      <c r="D134" s="31" t="s">
        <v>24</v>
      </c>
      <c r="E134" s="5">
        <v>0</v>
      </c>
    </row>
    <row r="135" spans="1:5" ht="24.75" customHeight="1" x14ac:dyDescent="0.25">
      <c r="A135" s="9" t="s">
        <v>150</v>
      </c>
      <c r="B135" s="15">
        <v>388</v>
      </c>
      <c r="C135" s="30">
        <v>0</v>
      </c>
      <c r="D135" s="31" t="s">
        <v>24</v>
      </c>
      <c r="E135" s="5">
        <v>49218.383999999998</v>
      </c>
    </row>
    <row r="136" spans="1:5" ht="24.75" customHeight="1" x14ac:dyDescent="0.25">
      <c r="A136" s="9" t="s">
        <v>151</v>
      </c>
      <c r="B136" s="15">
        <v>389</v>
      </c>
      <c r="C136" s="30">
        <v>0</v>
      </c>
      <c r="D136" s="31" t="s">
        <v>24</v>
      </c>
      <c r="E136" s="5">
        <v>0</v>
      </c>
    </row>
    <row r="137" spans="1:5" ht="24.75" customHeight="1" x14ac:dyDescent="0.25">
      <c r="A137" s="9" t="s">
        <v>152</v>
      </c>
      <c r="B137" s="15">
        <v>390</v>
      </c>
      <c r="C137" s="30">
        <v>0</v>
      </c>
      <c r="D137" s="31" t="s">
        <v>24</v>
      </c>
      <c r="E137" s="5">
        <v>0</v>
      </c>
    </row>
    <row r="140" spans="1:5" ht="15" customHeight="1" x14ac:dyDescent="0.25">
      <c r="A140" s="26" t="s">
        <v>153</v>
      </c>
      <c r="B140" s="26"/>
      <c r="C140" s="26"/>
      <c r="D140" s="26"/>
      <c r="E140" s="26"/>
    </row>
    <row r="141" spans="1:5" ht="15" customHeight="1" x14ac:dyDescent="0.25">
      <c r="A141" s="10" t="s">
        <v>154</v>
      </c>
      <c r="B141" s="24" t="s">
        <v>155</v>
      </c>
      <c r="C141" s="24"/>
      <c r="D141" s="24"/>
      <c r="E141" s="24"/>
    </row>
    <row r="143" spans="1:5" ht="15" customHeight="1" x14ac:dyDescent="0.25">
      <c r="A143" s="25" t="s">
        <v>156</v>
      </c>
      <c r="B143" s="25"/>
      <c r="C143" s="25"/>
      <c r="D143" s="25"/>
      <c r="E143" s="25"/>
    </row>
    <row r="145" spans="5:5" ht="15" customHeight="1" x14ac:dyDescent="0.25">
      <c r="E145" s="23"/>
    </row>
  </sheetData>
  <mergeCells count="133">
    <mergeCell ref="C135:D135"/>
    <mergeCell ref="C136:D136"/>
    <mergeCell ref="C137:D137"/>
    <mergeCell ref="C130:D130"/>
    <mergeCell ref="C131:D131"/>
    <mergeCell ref="C132:D132"/>
    <mergeCell ref="C133:D133"/>
    <mergeCell ref="C134:D134"/>
    <mergeCell ref="C114:D114"/>
    <mergeCell ref="C115:D115"/>
    <mergeCell ref="C116:D116"/>
    <mergeCell ref="C123:D123"/>
    <mergeCell ref="C124:D124"/>
    <mergeCell ref="C125:D125"/>
    <mergeCell ref="C127:D127"/>
    <mergeCell ref="C128:D128"/>
    <mergeCell ref="C129:D129"/>
    <mergeCell ref="C104:D104"/>
    <mergeCell ref="C105:D105"/>
    <mergeCell ref="C106:D106"/>
    <mergeCell ref="C107:D107"/>
    <mergeCell ref="C108:D108"/>
    <mergeCell ref="C109:D109"/>
    <mergeCell ref="C110:D110"/>
    <mergeCell ref="C112:D112"/>
    <mergeCell ref="C113:D113"/>
    <mergeCell ref="C94:D94"/>
    <mergeCell ref="C95:D95"/>
    <mergeCell ref="C96:D96"/>
    <mergeCell ref="C97:D97"/>
    <mergeCell ref="C98:D98"/>
    <mergeCell ref="C100:D100"/>
    <mergeCell ref="C101:D101"/>
    <mergeCell ref="C102:D102"/>
    <mergeCell ref="C103:D103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74:D74"/>
    <mergeCell ref="C75:D75"/>
    <mergeCell ref="C78:D78"/>
    <mergeCell ref="C79:D79"/>
    <mergeCell ref="C80:D80"/>
    <mergeCell ref="C81:D81"/>
    <mergeCell ref="C82:D82"/>
    <mergeCell ref="C83:D83"/>
    <mergeCell ref="C84:D8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55:D55"/>
    <mergeCell ref="C56:D56"/>
    <mergeCell ref="C57:D57"/>
    <mergeCell ref="C59:D59"/>
    <mergeCell ref="C60:D60"/>
    <mergeCell ref="C61:D61"/>
    <mergeCell ref="C62:D62"/>
    <mergeCell ref="C63:D63"/>
    <mergeCell ref="C64:D64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35:D35"/>
    <mergeCell ref="C36:D36"/>
    <mergeCell ref="C37:D37"/>
    <mergeCell ref="C38:D38"/>
    <mergeCell ref="C39:D39"/>
    <mergeCell ref="C42:D42"/>
    <mergeCell ref="C43:D43"/>
    <mergeCell ref="C44:D44"/>
    <mergeCell ref="C45:D45"/>
    <mergeCell ref="C13:D13"/>
    <mergeCell ref="C17:D17"/>
    <mergeCell ref="C18:D18"/>
    <mergeCell ref="C20:D20"/>
    <mergeCell ref="C22:D22"/>
    <mergeCell ref="C14:D14"/>
    <mergeCell ref="C15:D15"/>
    <mergeCell ref="C16:D16"/>
    <mergeCell ref="C25:D25"/>
    <mergeCell ref="A11:E11"/>
    <mergeCell ref="A12:E12"/>
    <mergeCell ref="C1:E1"/>
    <mergeCell ref="A2:E2"/>
    <mergeCell ref="A3:E3"/>
    <mergeCell ref="B4:E4"/>
    <mergeCell ref="B6:E6"/>
    <mergeCell ref="B7:E7"/>
    <mergeCell ref="B8:E8"/>
    <mergeCell ref="B5:E5"/>
    <mergeCell ref="C10:D10"/>
    <mergeCell ref="B141:E141"/>
    <mergeCell ref="A143:E143"/>
    <mergeCell ref="A140:E140"/>
    <mergeCell ref="A19:E19"/>
    <mergeCell ref="A21:E21"/>
    <mergeCell ref="A31:E31"/>
    <mergeCell ref="A41:E41"/>
    <mergeCell ref="A58:E58"/>
    <mergeCell ref="A77:E77"/>
    <mergeCell ref="A99:E99"/>
    <mergeCell ref="A126:E126"/>
    <mergeCell ref="C76:D76"/>
    <mergeCell ref="C40:D40"/>
    <mergeCell ref="C111:D111"/>
    <mergeCell ref="C23:D23"/>
    <mergeCell ref="C24:D24"/>
    <mergeCell ref="C26:D26"/>
    <mergeCell ref="C27:D27"/>
    <mergeCell ref="C28:D28"/>
    <mergeCell ref="C29:D29"/>
    <mergeCell ref="C30:D30"/>
    <mergeCell ref="C32:D32"/>
    <mergeCell ref="C33:D33"/>
    <mergeCell ref="C34:D34"/>
  </mergeCells>
  <pageMargins left="0.25" right="0.25" top="0.75" bottom="0.75" header="0.3" footer="0.3"/>
  <pageSetup paperSize="9" scale="86" fitToHeight="0" orientation="portrait" horizontalDpi="180" verticalDpi="180" r:id="rId1"/>
  <rowBreaks count="3" manualBreakCount="3">
    <brk id="39" max="1048575" man="1"/>
    <brk id="75" max="1048575" man="1"/>
    <brk id="110" max="104857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Баланс</vt:lpstr>
      <vt:lpstr>ImportRow</vt:lpstr>
      <vt:lpstr>OnDate</vt:lpstr>
      <vt:lpstr>Organization</vt:lpstr>
      <vt:lpstr>Period</vt:lpstr>
      <vt:lpstr>Баланс!Область_печати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2024-07-22T09:59:16Z</dcterms:modified>
</cp:coreProperties>
</file>